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3260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5"/>
  <c r="G14"/>
  <c r="G16"/>
  <c r="G17"/>
  <c r="G18"/>
  <c r="G19"/>
  <c r="G20"/>
  <c r="G6"/>
  <c r="E9"/>
  <c r="E10"/>
  <c r="E11"/>
  <c r="E15"/>
  <c r="E16"/>
  <c r="E17"/>
  <c r="E18"/>
  <c r="E12"/>
  <c r="E14"/>
  <c r="E13"/>
  <c r="E8"/>
  <c r="E7"/>
  <c r="E19"/>
  <c r="E20"/>
  <c r="E6"/>
  <c r="E5"/>
</calcChain>
</file>

<file path=xl/sharedStrings.xml><?xml version="1.0" encoding="utf-8"?>
<sst xmlns="http://schemas.openxmlformats.org/spreadsheetml/2006/main" count="60" uniqueCount="56">
  <si>
    <t>Sq  bar</t>
  </si>
  <si>
    <t>Rect bar</t>
  </si>
  <si>
    <t>.25 X .3125</t>
  </si>
  <si>
    <t>mat'l</t>
  </si>
  <si>
    <t>size</t>
  </si>
  <si>
    <t>Freq, kHz</t>
  </si>
  <si>
    <t>Current, Amps</t>
  </si>
  <si>
    <t>2 5/8" diameter work coil on 2500 watt ZVS Induction Heater</t>
  </si>
  <si>
    <t>Idle</t>
  </si>
  <si>
    <t>diff from idle</t>
  </si>
  <si>
    <t>Really, the main thing is to get an idea of the Frequency and Current effects of filling the work coil with the material.</t>
  </si>
  <si>
    <t>None</t>
  </si>
  <si>
    <t>Conclusions?</t>
  </si>
  <si>
    <t>Well, it seems that rectangular shapes cause frequency to drop from "idle"</t>
  </si>
  <si>
    <t>It seems that the graphite crucible make frequency rise well above "idle", and that having non-molten copper inside it causes frequency to rise even a bit higher.</t>
  </si>
  <si>
    <t>What's next?</t>
  </si>
  <si>
    <t>Need to test a wide range of tubing to see if the frequency rise is consistent.</t>
  </si>
  <si>
    <t xml:space="preserve">Pipe seems to make frequency rise, but so does the solid round bar, so, does   "tubing" have anything to do with it?. </t>
  </si>
  <si>
    <t>Study of the Relationship Between Size and Shape of Work Piece and Frequency Change vs Current</t>
  </si>
  <si>
    <t>3/8" Acid Brush</t>
  </si>
  <si>
    <t>3/8" Pipe</t>
  </si>
  <si>
    <t>1/2" Pipe</t>
  </si>
  <si>
    <t>3/8"</t>
  </si>
  <si>
    <t>1/2"</t>
  </si>
  <si>
    <t>1.25"</t>
  </si>
  <si>
    <t>3/4" Pipe</t>
  </si>
  <si>
    <t>3/4"</t>
  </si>
  <si>
    <t>1" Pipe</t>
  </si>
  <si>
    <t>1"</t>
  </si>
  <si>
    <t>1 1/2" Pipe</t>
  </si>
  <si>
    <t>1.5"</t>
  </si>
  <si>
    <t>2" Pipe</t>
  </si>
  <si>
    <t>2"</t>
  </si>
  <si>
    <t>1" Tube</t>
  </si>
  <si>
    <t>1" sq Tube</t>
  </si>
  <si>
    <t>only about  3/4" into the coil</t>
  </si>
  <si>
    <t>% full, dia.</t>
  </si>
  <si>
    <t>Diameter</t>
  </si>
  <si>
    <t>graphite</t>
  </si>
  <si>
    <t>Net Current vs diameter</t>
  </si>
  <si>
    <t>1 1/4"pipe</t>
  </si>
  <si>
    <t>1" X .060 Wall</t>
  </si>
  <si>
    <t>1" X 1/8" Wall</t>
  </si>
  <si>
    <t>Note very little difference!</t>
  </si>
  <si>
    <t>1"solid rnd bar</t>
  </si>
  <si>
    <t>-----</t>
  </si>
  <si>
    <t>= Coil ID for calcs</t>
  </si>
  <si>
    <t>3/8" OD X .020 Wall</t>
  </si>
  <si>
    <t>graphite/copper</t>
  </si>
  <si>
    <t>Crucible Empty</t>
  </si>
  <si>
    <t>Crucible Full</t>
  </si>
  <si>
    <t>Created:</t>
  </si>
  <si>
    <t>4/14/2019</t>
  </si>
  <si>
    <t>Revised:</t>
  </si>
  <si>
    <t>4/1/2019</t>
  </si>
  <si>
    <t>Last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</si>
</sst>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" fontId="0" fillId="0" borderId="0" xfId="0" quotePrefix="1" applyNumberFormat="1"/>
    <xf numFmtId="0" fontId="0" fillId="0" borderId="0" xfId="0" quotePrefix="1"/>
    <xf numFmtId="0" fontId="1" fillId="0" borderId="0" xfId="0" quotePrefix="1" applyFont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Scatter </a:t>
            </a:r>
            <a:r>
              <a:rPr lang="en-US" baseline="0"/>
              <a:t>Diagram</a:t>
            </a:r>
            <a:r>
              <a:rPr lang="en-US"/>
              <a:t>, Current, Amps vs Frequency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Sheet1!$D$4</c:f>
              <c:strCache>
                <c:ptCount val="1"/>
                <c:pt idx="0">
                  <c:v>Current, Amps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Sheet1!$C$5:$C$20</c:f>
              <c:numCache>
                <c:formatCode>General</c:formatCode>
                <c:ptCount val="16"/>
                <c:pt idx="0">
                  <c:v>37.799999999999997</c:v>
                </c:pt>
                <c:pt idx="1">
                  <c:v>35.299999999999997</c:v>
                </c:pt>
                <c:pt idx="2">
                  <c:v>37.200000000000003</c:v>
                </c:pt>
                <c:pt idx="3">
                  <c:v>36.799999999999997</c:v>
                </c:pt>
                <c:pt idx="4">
                  <c:v>38.1</c:v>
                </c:pt>
                <c:pt idx="5">
                  <c:v>36.9</c:v>
                </c:pt>
                <c:pt idx="6">
                  <c:v>38.299999999999997</c:v>
                </c:pt>
                <c:pt idx="7">
                  <c:v>36</c:v>
                </c:pt>
                <c:pt idx="8">
                  <c:v>36.799999999999997</c:v>
                </c:pt>
                <c:pt idx="9">
                  <c:v>37</c:v>
                </c:pt>
                <c:pt idx="10">
                  <c:v>38.799999999999997</c:v>
                </c:pt>
                <c:pt idx="11">
                  <c:v>41.1</c:v>
                </c:pt>
                <c:pt idx="12">
                  <c:v>39.1</c:v>
                </c:pt>
                <c:pt idx="13">
                  <c:v>40.6</c:v>
                </c:pt>
                <c:pt idx="14">
                  <c:v>41.2</c:v>
                </c:pt>
                <c:pt idx="15">
                  <c:v>42.5</c:v>
                </c:pt>
              </c:numCache>
            </c:numRef>
          </c:xVal>
          <c:yVal>
            <c:numRef>
              <c:f>Sheet1!$D$5:$D$20</c:f>
              <c:numCache>
                <c:formatCode>General</c:formatCode>
                <c:ptCount val="16"/>
                <c:pt idx="0">
                  <c:v>6</c:v>
                </c:pt>
                <c:pt idx="1">
                  <c:v>9</c:v>
                </c:pt>
                <c:pt idx="2">
                  <c:v>21</c:v>
                </c:pt>
                <c:pt idx="3">
                  <c:v>31</c:v>
                </c:pt>
                <c:pt idx="4">
                  <c:v>15</c:v>
                </c:pt>
                <c:pt idx="5">
                  <c:v>42</c:v>
                </c:pt>
                <c:pt idx="6">
                  <c:v>40</c:v>
                </c:pt>
                <c:pt idx="7">
                  <c:v>48</c:v>
                </c:pt>
                <c:pt idx="8">
                  <c:v>46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40</c:v>
                </c:pt>
                <c:pt idx="15">
                  <c:v>36</c:v>
                </c:pt>
              </c:numCache>
            </c:numRef>
          </c:yVal>
        </c:ser>
        <c:dLbls/>
        <c:axId val="76602752"/>
        <c:axId val="76609408"/>
      </c:scatterChart>
      <c:valAx>
        <c:axId val="7660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609408"/>
        <c:crosses val="autoZero"/>
        <c:crossBetween val="midCat"/>
      </c:valAx>
      <c:valAx>
        <c:axId val="76609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Current,</a:t>
                </a:r>
                <a:r>
                  <a:rPr lang="en-US" baseline="0"/>
                  <a:t> Gross Amperes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602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Frequency</a:t>
            </a:r>
            <a:r>
              <a:rPr lang="en-US" baseline="0"/>
              <a:t> vs Net Current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Frequency, kHz</c:v>
          </c:tx>
          <c:marker>
            <c:symbol val="none"/>
          </c:marker>
          <c:cat>
            <c:strRef>
              <c:f>Sheet1!$A$5:$A$20</c:f>
              <c:strCache>
                <c:ptCount val="16"/>
                <c:pt idx="0">
                  <c:v>Idle</c:v>
                </c:pt>
                <c:pt idx="1">
                  <c:v>3/8" Acid Brush</c:v>
                </c:pt>
                <c:pt idx="2">
                  <c:v>Rect bar</c:v>
                </c:pt>
                <c:pt idx="3">
                  <c:v>Sq  bar</c:v>
                </c:pt>
                <c:pt idx="4">
                  <c:v>3/8" Pipe</c:v>
                </c:pt>
                <c:pt idx="5">
                  <c:v>1/2" Pipe</c:v>
                </c:pt>
                <c:pt idx="6">
                  <c:v>3/4" Pipe</c:v>
                </c:pt>
                <c:pt idx="7">
                  <c:v>1" Tube</c:v>
                </c:pt>
                <c:pt idx="8">
                  <c:v>1"solid rnd bar</c:v>
                </c:pt>
                <c:pt idx="9">
                  <c:v>1" sq Tube</c:v>
                </c:pt>
                <c:pt idx="10">
                  <c:v>1" Pipe</c:v>
                </c:pt>
                <c:pt idx="11">
                  <c:v>1 1/4"pipe</c:v>
                </c:pt>
                <c:pt idx="12">
                  <c:v>1 1/2" Pipe</c:v>
                </c:pt>
                <c:pt idx="13">
                  <c:v>2" Pipe</c:v>
                </c:pt>
                <c:pt idx="14">
                  <c:v>Crucible Empty</c:v>
                </c:pt>
                <c:pt idx="15">
                  <c:v>Crucible Full</c:v>
                </c:pt>
              </c:strCache>
            </c:strRef>
          </c:cat>
          <c:val>
            <c:numRef>
              <c:f>Sheet1!$C$5:$C$20</c:f>
              <c:numCache>
                <c:formatCode>General</c:formatCode>
                <c:ptCount val="16"/>
                <c:pt idx="0">
                  <c:v>37.799999999999997</c:v>
                </c:pt>
                <c:pt idx="1">
                  <c:v>35.299999999999997</c:v>
                </c:pt>
                <c:pt idx="2">
                  <c:v>37.200000000000003</c:v>
                </c:pt>
                <c:pt idx="3">
                  <c:v>36.799999999999997</c:v>
                </c:pt>
                <c:pt idx="4">
                  <c:v>38.1</c:v>
                </c:pt>
                <c:pt idx="5">
                  <c:v>36.9</c:v>
                </c:pt>
                <c:pt idx="6">
                  <c:v>38.299999999999997</c:v>
                </c:pt>
                <c:pt idx="7">
                  <c:v>36</c:v>
                </c:pt>
                <c:pt idx="8">
                  <c:v>36.799999999999997</c:v>
                </c:pt>
                <c:pt idx="9">
                  <c:v>37</c:v>
                </c:pt>
                <c:pt idx="10">
                  <c:v>38.799999999999997</c:v>
                </c:pt>
                <c:pt idx="11">
                  <c:v>41.1</c:v>
                </c:pt>
                <c:pt idx="12">
                  <c:v>39.1</c:v>
                </c:pt>
                <c:pt idx="13">
                  <c:v>40.6</c:v>
                </c:pt>
                <c:pt idx="14">
                  <c:v>41.2</c:v>
                </c:pt>
                <c:pt idx="15">
                  <c:v>42.5</c:v>
                </c:pt>
              </c:numCache>
            </c:numRef>
          </c:val>
        </c:ser>
        <c:ser>
          <c:idx val="1"/>
          <c:order val="1"/>
          <c:tx>
            <c:v>Net Current</c:v>
          </c:tx>
          <c:marker>
            <c:symbol val="none"/>
          </c:marker>
          <c:cat>
            <c:strRef>
              <c:f>Sheet1!$A$5:$A$20</c:f>
              <c:strCache>
                <c:ptCount val="16"/>
                <c:pt idx="0">
                  <c:v>Idle</c:v>
                </c:pt>
                <c:pt idx="1">
                  <c:v>3/8" Acid Brush</c:v>
                </c:pt>
                <c:pt idx="2">
                  <c:v>Rect bar</c:v>
                </c:pt>
                <c:pt idx="3">
                  <c:v>Sq  bar</c:v>
                </c:pt>
                <c:pt idx="4">
                  <c:v>3/8" Pipe</c:v>
                </c:pt>
                <c:pt idx="5">
                  <c:v>1/2" Pipe</c:v>
                </c:pt>
                <c:pt idx="6">
                  <c:v>3/4" Pipe</c:v>
                </c:pt>
                <c:pt idx="7">
                  <c:v>1" Tube</c:v>
                </c:pt>
                <c:pt idx="8">
                  <c:v>1"solid rnd bar</c:v>
                </c:pt>
                <c:pt idx="9">
                  <c:v>1" sq Tube</c:v>
                </c:pt>
                <c:pt idx="10">
                  <c:v>1" Pipe</c:v>
                </c:pt>
                <c:pt idx="11">
                  <c:v>1 1/4"pipe</c:v>
                </c:pt>
                <c:pt idx="12">
                  <c:v>1 1/2" Pipe</c:v>
                </c:pt>
                <c:pt idx="13">
                  <c:v>2" Pipe</c:v>
                </c:pt>
                <c:pt idx="14">
                  <c:v>Crucible Empty</c:v>
                </c:pt>
                <c:pt idx="15">
                  <c:v>Crucible Full</c:v>
                </c:pt>
              </c:strCache>
            </c:strRef>
          </c:cat>
          <c:val>
            <c:numRef>
              <c:f>Sheet1!$E$5:$E$20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25</c:v>
                </c:pt>
                <c:pt idx="4">
                  <c:v>9</c:v>
                </c:pt>
                <c:pt idx="5">
                  <c:v>36</c:v>
                </c:pt>
                <c:pt idx="6">
                  <c:v>34</c:v>
                </c:pt>
                <c:pt idx="7">
                  <c:v>42</c:v>
                </c:pt>
                <c:pt idx="8">
                  <c:v>40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34</c:v>
                </c:pt>
                <c:pt idx="15">
                  <c:v>30</c:v>
                </c:pt>
              </c:numCache>
            </c:numRef>
          </c:val>
        </c:ser>
        <c:dLbls/>
        <c:marker val="1"/>
        <c:axId val="83075072"/>
        <c:axId val="83076608"/>
      </c:lineChart>
      <c:catAx>
        <c:axId val="83075072"/>
        <c:scaling>
          <c:orientation val="minMax"/>
        </c:scaling>
        <c:axPos val="b"/>
        <c:majorTickMark val="none"/>
        <c:tickLblPos val="nextTo"/>
        <c:crossAx val="83076608"/>
        <c:crosses val="autoZero"/>
        <c:auto val="1"/>
        <c:lblAlgn val="ctr"/>
        <c:lblOffset val="100"/>
      </c:catAx>
      <c:valAx>
        <c:axId val="83076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Curent,</a:t>
                </a:r>
                <a:r>
                  <a:rPr lang="en-US" baseline="0"/>
                  <a:t> Amperes, net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83075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Scatter</a:t>
            </a:r>
            <a:r>
              <a:rPr lang="en-US" baseline="0"/>
              <a:t> Diagram, </a:t>
            </a:r>
            <a:r>
              <a:rPr lang="en-US"/>
              <a:t>Net</a:t>
            </a:r>
            <a:r>
              <a:rPr lang="en-US" baseline="0"/>
              <a:t> Current vs Work Diameter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Sheet1!$E$6:$E$20</c:f>
              <c:numCache>
                <c:formatCode>General</c:formatCode>
                <c:ptCount val="15"/>
                <c:pt idx="0">
                  <c:v>3</c:v>
                </c:pt>
                <c:pt idx="1">
                  <c:v>15</c:v>
                </c:pt>
                <c:pt idx="2">
                  <c:v>25</c:v>
                </c:pt>
                <c:pt idx="3">
                  <c:v>9</c:v>
                </c:pt>
                <c:pt idx="4">
                  <c:v>36</c:v>
                </c:pt>
                <c:pt idx="5">
                  <c:v>34</c:v>
                </c:pt>
                <c:pt idx="6">
                  <c:v>42</c:v>
                </c:pt>
                <c:pt idx="7">
                  <c:v>40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34</c:v>
                </c:pt>
                <c:pt idx="14">
                  <c:v>30</c:v>
                </c:pt>
              </c:numCache>
            </c:numRef>
          </c:xVal>
          <c:yVal>
            <c:numRef>
              <c:f>Sheet1!$F$6:$F$20</c:f>
              <c:numCache>
                <c:formatCode>General</c:formatCode>
                <c:ptCount val="15"/>
                <c:pt idx="0">
                  <c:v>0.375</c:v>
                </c:pt>
                <c:pt idx="1">
                  <c:v>0.4</c:v>
                </c:pt>
                <c:pt idx="2">
                  <c:v>0.625</c:v>
                </c:pt>
                <c:pt idx="3">
                  <c:v>0.67500000000000004</c:v>
                </c:pt>
                <c:pt idx="4">
                  <c:v>0.84</c:v>
                </c:pt>
                <c:pt idx="5">
                  <c:v>1.05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1.3149999999999999</c:v>
                </c:pt>
                <c:pt idx="10">
                  <c:v>1.66</c:v>
                </c:pt>
                <c:pt idx="11">
                  <c:v>1.99</c:v>
                </c:pt>
                <c:pt idx="12">
                  <c:v>2.375</c:v>
                </c:pt>
                <c:pt idx="13">
                  <c:v>2</c:v>
                </c:pt>
                <c:pt idx="14">
                  <c:v>2</c:v>
                </c:pt>
              </c:numCache>
            </c:numRef>
          </c:yVal>
        </c:ser>
        <c:dLbls/>
        <c:axId val="111026944"/>
        <c:axId val="111028480"/>
      </c:scatterChart>
      <c:valAx>
        <c:axId val="11102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Current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11028480"/>
        <c:crosses val="autoZero"/>
        <c:crossBetween val="midCat"/>
      </c:valAx>
      <c:valAx>
        <c:axId val="111028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Workpiece,</a:t>
                </a:r>
                <a:r>
                  <a:rPr lang="en-US" baseline="0"/>
                  <a:t> Ousdie Diameter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110269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95250</xdr:rowOff>
    </xdr:from>
    <xdr:to>
      <xdr:col>6</xdr:col>
      <xdr:colOff>590550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133350</xdr:rowOff>
    </xdr:from>
    <xdr:to>
      <xdr:col>6</xdr:col>
      <xdr:colOff>228600</xdr:colOff>
      <xdr:row>21</xdr:row>
      <xdr:rowOff>133350</xdr:rowOff>
    </xdr:to>
    <xdr:cxnSp macro="">
      <xdr:nvCxnSpPr>
        <xdr:cNvPr id="7" name="Straight Connector 6"/>
        <xdr:cNvCxnSpPr/>
      </xdr:nvCxnSpPr>
      <xdr:spPr>
        <a:xfrm>
          <a:off x="771525" y="24193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</xdr:row>
      <xdr:rowOff>0</xdr:rowOff>
    </xdr:from>
    <xdr:to>
      <xdr:col>20</xdr:col>
      <xdr:colOff>495300</xdr:colOff>
      <xdr:row>18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228600</xdr:colOff>
      <xdr:row>21</xdr:row>
      <xdr:rowOff>76199</xdr:rowOff>
    </xdr:from>
    <xdr:to>
      <xdr:col>17</xdr:col>
      <xdr:colOff>352425</xdr:colOff>
      <xdr:row>35</xdr:row>
      <xdr:rowOff>180974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>
      <selection activeCell="J2" sqref="J2"/>
    </sheetView>
  </sheetViews>
  <sheetFormatPr defaultRowHeight="15"/>
  <cols>
    <col min="1" max="1" width="13.5703125" customWidth="1"/>
    <col min="2" max="2" width="18.28515625" customWidth="1"/>
    <col min="4" max="4" width="13.85546875" customWidth="1"/>
    <col min="5" max="5" width="13.140625" customWidth="1"/>
  </cols>
  <sheetData>
    <row r="1" spans="1:11">
      <c r="A1" t="s">
        <v>18</v>
      </c>
      <c r="J1" t="s">
        <v>55</v>
      </c>
    </row>
    <row r="2" spans="1:11">
      <c r="A2" t="s">
        <v>7</v>
      </c>
      <c r="H2" t="s">
        <v>51</v>
      </c>
      <c r="I2" s="3" t="s">
        <v>54</v>
      </c>
      <c r="J2" t="s">
        <v>53</v>
      </c>
      <c r="K2" s="3" t="s">
        <v>52</v>
      </c>
    </row>
    <row r="3" spans="1:11">
      <c r="A3" t="s">
        <v>10</v>
      </c>
    </row>
    <row r="4" spans="1:11">
      <c r="A4" s="1" t="s">
        <v>3</v>
      </c>
      <c r="B4" s="1" t="s">
        <v>4</v>
      </c>
      <c r="C4" s="1" t="s">
        <v>5</v>
      </c>
      <c r="D4" s="1" t="s">
        <v>6</v>
      </c>
      <c r="E4" s="1" t="s">
        <v>9</v>
      </c>
      <c r="F4" s="1" t="s">
        <v>37</v>
      </c>
      <c r="G4" s="4" t="s">
        <v>36</v>
      </c>
      <c r="H4">
        <v>2.625</v>
      </c>
      <c r="I4" s="4" t="s">
        <v>46</v>
      </c>
    </row>
    <row r="5" spans="1:11">
      <c r="A5" t="s">
        <v>8</v>
      </c>
      <c r="B5" t="s">
        <v>11</v>
      </c>
      <c r="C5">
        <v>37.799999999999997</v>
      </c>
      <c r="D5">
        <v>6</v>
      </c>
      <c r="E5">
        <f>C5-C5</f>
        <v>0</v>
      </c>
      <c r="F5">
        <v>0</v>
      </c>
      <c r="G5" s="3" t="s">
        <v>45</v>
      </c>
    </row>
    <row r="6" spans="1:11">
      <c r="A6" t="s">
        <v>19</v>
      </c>
      <c r="B6" t="s">
        <v>47</v>
      </c>
      <c r="C6">
        <v>35.299999999999997</v>
      </c>
      <c r="D6">
        <v>9</v>
      </c>
      <c r="E6">
        <f>D6-$D$5</f>
        <v>3</v>
      </c>
      <c r="F6">
        <v>0.375</v>
      </c>
      <c r="G6" s="6">
        <f>F6/$H$4</f>
        <v>0.14285714285714285</v>
      </c>
    </row>
    <row r="7" spans="1:11">
      <c r="A7" t="s">
        <v>1</v>
      </c>
      <c r="B7" t="s">
        <v>2</v>
      </c>
      <c r="C7">
        <v>37.200000000000003</v>
      </c>
      <c r="D7">
        <v>21</v>
      </c>
      <c r="E7">
        <f>D7-$D$5</f>
        <v>15</v>
      </c>
      <c r="F7">
        <v>0.4</v>
      </c>
      <c r="G7" s="6">
        <f>F7/$H$4</f>
        <v>0.15238095238095239</v>
      </c>
    </row>
    <row r="8" spans="1:11">
      <c r="A8" t="s">
        <v>0</v>
      </c>
      <c r="B8">
        <v>0.625</v>
      </c>
      <c r="C8">
        <v>36.799999999999997</v>
      </c>
      <c r="D8">
        <v>31</v>
      </c>
      <c r="E8">
        <f>D8-$D$5</f>
        <v>25</v>
      </c>
      <c r="F8">
        <v>0.625</v>
      </c>
      <c r="G8" s="6">
        <f t="shared" ref="G8:G20" si="0">F8/$H$4</f>
        <v>0.23809523809523808</v>
      </c>
    </row>
    <row r="9" spans="1:11">
      <c r="A9" t="s">
        <v>20</v>
      </c>
      <c r="B9" s="2" t="s">
        <v>22</v>
      </c>
      <c r="C9">
        <v>38.1</v>
      </c>
      <c r="D9">
        <v>15</v>
      </c>
      <c r="E9">
        <f t="shared" ref="E9:E20" si="1">D9-$D$5</f>
        <v>9</v>
      </c>
      <c r="F9">
        <v>0.67500000000000004</v>
      </c>
      <c r="G9" s="6">
        <f t="shared" si="0"/>
        <v>0.25714285714285717</v>
      </c>
    </row>
    <row r="10" spans="1:11">
      <c r="A10" t="s">
        <v>21</v>
      </c>
      <c r="B10" s="3" t="s">
        <v>23</v>
      </c>
      <c r="C10">
        <v>36.9</v>
      </c>
      <c r="D10">
        <v>42</v>
      </c>
      <c r="E10">
        <f t="shared" si="1"/>
        <v>36</v>
      </c>
      <c r="F10">
        <v>0.84</v>
      </c>
      <c r="G10" s="6">
        <f t="shared" si="0"/>
        <v>0.32</v>
      </c>
    </row>
    <row r="11" spans="1:11">
      <c r="A11" s="3" t="s">
        <v>25</v>
      </c>
      <c r="B11" t="s">
        <v>26</v>
      </c>
      <c r="C11">
        <v>38.299999999999997</v>
      </c>
      <c r="D11">
        <v>40</v>
      </c>
      <c r="E11">
        <f t="shared" si="1"/>
        <v>34</v>
      </c>
      <c r="F11">
        <v>1.05</v>
      </c>
      <c r="G11" s="6">
        <f t="shared" si="0"/>
        <v>0.4</v>
      </c>
    </row>
    <row r="12" spans="1:11">
      <c r="A12" s="5" t="s">
        <v>33</v>
      </c>
      <c r="B12" s="5" t="s">
        <v>41</v>
      </c>
      <c r="C12" s="5">
        <v>36</v>
      </c>
      <c r="D12" s="5">
        <v>48</v>
      </c>
      <c r="E12" s="5">
        <f>D12-$D$5</f>
        <v>42</v>
      </c>
      <c r="F12" s="5">
        <v>1</v>
      </c>
      <c r="G12" s="7">
        <f t="shared" si="0"/>
        <v>0.38095238095238093</v>
      </c>
      <c r="H12" s="5" t="s">
        <v>43</v>
      </c>
    </row>
    <row r="13" spans="1:11">
      <c r="A13" s="5" t="s">
        <v>44</v>
      </c>
      <c r="B13" s="5" t="s">
        <v>28</v>
      </c>
      <c r="C13" s="5">
        <v>36.799999999999997</v>
      </c>
      <c r="D13" s="5">
        <v>46</v>
      </c>
      <c r="E13" s="5">
        <f>D13-$D$5</f>
        <v>40</v>
      </c>
      <c r="F13" s="5">
        <v>1</v>
      </c>
      <c r="G13" s="7">
        <f t="shared" si="0"/>
        <v>0.38095238095238093</v>
      </c>
      <c r="H13" s="5" t="s">
        <v>43</v>
      </c>
    </row>
    <row r="14" spans="1:11">
      <c r="A14" t="s">
        <v>34</v>
      </c>
      <c r="B14" t="s">
        <v>42</v>
      </c>
      <c r="C14">
        <v>37</v>
      </c>
      <c r="D14">
        <v>50</v>
      </c>
      <c r="E14">
        <f>D14-$D$5</f>
        <v>44</v>
      </c>
      <c r="F14">
        <v>1</v>
      </c>
      <c r="G14" s="6">
        <f>F14/$H$4</f>
        <v>0.38095238095238093</v>
      </c>
      <c r="H14" s="5"/>
    </row>
    <row r="15" spans="1:11">
      <c r="A15" t="s">
        <v>27</v>
      </c>
      <c r="B15" t="s">
        <v>28</v>
      </c>
      <c r="C15">
        <v>38.799999999999997</v>
      </c>
      <c r="D15">
        <v>50</v>
      </c>
      <c r="E15">
        <f>D15-$D$5</f>
        <v>44</v>
      </c>
      <c r="F15">
        <v>1.3149999999999999</v>
      </c>
      <c r="G15" s="6">
        <f t="shared" si="0"/>
        <v>0.50095238095238093</v>
      </c>
    </row>
    <row r="16" spans="1:11">
      <c r="A16" t="s">
        <v>40</v>
      </c>
      <c r="B16" t="s">
        <v>24</v>
      </c>
      <c r="C16">
        <v>41.1</v>
      </c>
      <c r="D16">
        <v>50</v>
      </c>
      <c r="E16">
        <f t="shared" si="1"/>
        <v>44</v>
      </c>
      <c r="F16">
        <v>1.66</v>
      </c>
      <c r="G16" s="6">
        <f t="shared" si="0"/>
        <v>0.63238095238095238</v>
      </c>
    </row>
    <row r="17" spans="1:18">
      <c r="A17" t="s">
        <v>29</v>
      </c>
      <c r="B17" t="s">
        <v>30</v>
      </c>
      <c r="C17">
        <v>39.1</v>
      </c>
      <c r="D17">
        <v>50</v>
      </c>
      <c r="E17">
        <f t="shared" si="1"/>
        <v>44</v>
      </c>
      <c r="F17">
        <v>1.99</v>
      </c>
      <c r="G17" s="6">
        <f t="shared" si="0"/>
        <v>0.75809523809523804</v>
      </c>
    </row>
    <row r="18" spans="1:18">
      <c r="A18" t="s">
        <v>31</v>
      </c>
      <c r="B18" t="s">
        <v>32</v>
      </c>
      <c r="C18">
        <v>40.6</v>
      </c>
      <c r="D18">
        <v>50</v>
      </c>
      <c r="E18">
        <f t="shared" si="1"/>
        <v>44</v>
      </c>
      <c r="F18">
        <v>2.375</v>
      </c>
      <c r="G18" s="6">
        <f t="shared" si="0"/>
        <v>0.90476190476190477</v>
      </c>
      <c r="I18" t="s">
        <v>35</v>
      </c>
    </row>
    <row r="19" spans="1:18">
      <c r="A19" t="s">
        <v>49</v>
      </c>
      <c r="B19" t="s">
        <v>32</v>
      </c>
      <c r="C19">
        <v>41.2</v>
      </c>
      <c r="D19">
        <v>40</v>
      </c>
      <c r="E19">
        <f t="shared" si="1"/>
        <v>34</v>
      </c>
      <c r="F19">
        <v>2</v>
      </c>
      <c r="G19" s="6">
        <f t="shared" si="0"/>
        <v>0.76190476190476186</v>
      </c>
      <c r="H19" t="s">
        <v>38</v>
      </c>
    </row>
    <row r="20" spans="1:18">
      <c r="A20" t="s">
        <v>50</v>
      </c>
      <c r="B20" t="s">
        <v>32</v>
      </c>
      <c r="C20">
        <v>42.5</v>
      </c>
      <c r="D20">
        <v>36</v>
      </c>
      <c r="E20">
        <f t="shared" si="1"/>
        <v>30</v>
      </c>
      <c r="F20">
        <v>2</v>
      </c>
      <c r="G20" s="6">
        <f t="shared" si="0"/>
        <v>0.76190476190476186</v>
      </c>
      <c r="H20" t="s">
        <v>48</v>
      </c>
    </row>
    <row r="31" spans="1:18">
      <c r="R31" t="s">
        <v>39</v>
      </c>
    </row>
    <row r="41" spans="1:1">
      <c r="A41" t="s">
        <v>12</v>
      </c>
    </row>
    <row r="42" spans="1:1">
      <c r="A42" t="s">
        <v>13</v>
      </c>
    </row>
    <row r="43" spans="1:1">
      <c r="A43" t="s">
        <v>14</v>
      </c>
    </row>
    <row r="44" spans="1:1">
      <c r="A44" t="s">
        <v>17</v>
      </c>
    </row>
    <row r="46" spans="1:1">
      <c r="A46" t="s">
        <v>15</v>
      </c>
    </row>
    <row r="47" spans="1:1">
      <c r="A47" t="s">
        <v>16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ztpete</dc:creator>
  <cp:lastModifiedBy>ztpete</cp:lastModifiedBy>
  <dcterms:created xsi:type="dcterms:W3CDTF">2019-04-10T17:53:07Z</dcterms:created>
  <dcterms:modified xsi:type="dcterms:W3CDTF">2019-04-15T03:21:05Z</dcterms:modified>
</cp:coreProperties>
</file>